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ked\Sisekoristusteenuse tellimine Sotsiaalkindlustusameti bürooruumidele\Lepingud\I osa - Tallinn\"/>
    </mc:Choice>
  </mc:AlternateContent>
  <xr:revisionPtr revIDLastSave="0" documentId="13_ncr:1_{F90FAB47-8114-4B3D-88DB-C3F490D40E32}" xr6:coauthVersionLast="47" xr6:coauthVersionMax="47" xr10:uidLastSave="{00000000-0000-0000-0000-000000000000}"/>
  <bookViews>
    <workbookView xWindow="-110" yWindow="-110" windowWidth="19420" windowHeight="11500" xr2:uid="{D1A38FFA-EE26-4360-BAD2-7619DCEDE0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I16" i="1"/>
  <c r="E17" i="1"/>
  <c r="J17" i="1" s="1"/>
  <c r="I18" i="1"/>
  <c r="H13" i="1"/>
  <c r="I13" i="1"/>
  <c r="K13" i="1"/>
  <c r="E16" i="1"/>
  <c r="H9" i="1"/>
  <c r="H10" i="1"/>
  <c r="F16" i="1" l="1"/>
  <c r="J16" i="1"/>
  <c r="I9" i="1"/>
  <c r="K9" i="1" s="1"/>
  <c r="H11" i="1"/>
  <c r="H12" i="1"/>
  <c r="I11" i="1" l="1"/>
  <c r="K11" i="1"/>
  <c r="L11" i="1" s="1"/>
  <c r="E18" i="1"/>
  <c r="F18" i="1" s="1"/>
  <c r="M9" i="1" l="1"/>
  <c r="J18" i="1"/>
  <c r="L13" i="1" s="1"/>
  <c r="M13" i="1" l="1"/>
</calcChain>
</file>

<file path=xl/sharedStrings.xml><?xml version="1.0" encoding="utf-8"?>
<sst xmlns="http://schemas.openxmlformats.org/spreadsheetml/2006/main" count="55" uniqueCount="46">
  <si>
    <t>Pakkumuse maksumuse vorm</t>
  </si>
  <si>
    <t>Hanke osa</t>
  </si>
  <si>
    <t>Objekti aadress</t>
  </si>
  <si>
    <t>Koristatav pind</t>
  </si>
  <si>
    <t>OSA 1</t>
  </si>
  <si>
    <t>Paldiski mnt 80, Tallinn</t>
  </si>
  <si>
    <t>Liivalao 11, Tallinn</t>
  </si>
  <si>
    <t>OSA 2</t>
  </si>
  <si>
    <t>Jaama 15, Haapsalu</t>
  </si>
  <si>
    <t>Köögid ja tualettruumid</t>
  </si>
  <si>
    <t>Kontor, köök, WC</t>
  </si>
  <si>
    <t>Teenuse maht (m²)</t>
  </si>
  <si>
    <t xml:space="preserve">Koristamise sagedus </t>
  </si>
  <si>
    <t>5 korda nädalas</t>
  </si>
  <si>
    <t>3 korda nädalas</t>
  </si>
  <si>
    <t>1 kord nädalas</t>
  </si>
  <si>
    <t>Alates 17:00</t>
  </si>
  <si>
    <t>8.30-16.30</t>
  </si>
  <si>
    <t>Koristuse teostamise aeg</t>
  </si>
  <si>
    <t>Kõik pinnad</t>
  </si>
  <si>
    <t>2 korda nädalas (T ja N)</t>
  </si>
  <si>
    <t>Tööruumid, nõupidamis-ruumid</t>
  </si>
  <si>
    <t>Eritööde maksumus kokku objekti kohta 1 teostamiskord</t>
  </si>
  <si>
    <t xml:space="preserve">Sisekoristusteenuse mahus minimaalselt teostatavad toimingud on loetletud tehnilise kirjelduse punktis 1.3 ja eritööd punktis 3. </t>
  </si>
  <si>
    <t>Akende pesu hind 1 m2 kohta 1 korral</t>
  </si>
  <si>
    <t>Põrandate süvapuhastuse hind 1 m2 kohta 1 korral</t>
  </si>
  <si>
    <t>OSA maksumus kokku</t>
  </si>
  <si>
    <t>Koristusteenuse (vastavalt TK p 1.3) hind 1 m2 kohta ühes kalendrikuus vastavalt määratud sagedusele ja tööajale</t>
  </si>
  <si>
    <t>Objekti sisekoristusteenuse 1 kuu maksumused ruutmeetrite alusel</t>
  </si>
  <si>
    <r>
      <t xml:space="preserve">Objekti sisekoristusteenuse 1 kuu maksumus kokku </t>
    </r>
    <r>
      <rPr>
        <b/>
        <sz val="11"/>
        <color rgb="FFFF0000"/>
        <rFont val="Arial"/>
        <family val="2"/>
      </rPr>
      <t>(väärtus sisestada RHRis hindamiskriteeriumide lehele)</t>
    </r>
  </si>
  <si>
    <r>
      <t xml:space="preserve">Põrandate süvapuhastus vastavalt tehnilisele kirjeldusele - maksumus kokku 1 korra kohta </t>
    </r>
    <r>
      <rPr>
        <b/>
        <sz val="11"/>
        <color rgb="FFFF0000"/>
        <rFont val="Arial"/>
        <family val="2"/>
      </rPr>
      <t>(väärtus sisestada RHRis hindamiskriteeriumide lehele)</t>
    </r>
  </si>
  <si>
    <t>Väikehange "Sisekoristusteenuse tellimine Sotsiaalkindlustusameti bürooruumidele"</t>
  </si>
  <si>
    <t>Viitenumber: 300721</t>
  </si>
  <si>
    <t>OSA 1 - Tallinn (6 kuud)</t>
  </si>
  <si>
    <t>OSA 2 - Haapsalu (4 kuud)</t>
  </si>
  <si>
    <t>5 korda nädalas I korrus, 2 korda nädalas II k (E, N), 2 korda nädalas III ja IV korrus (T, R)</t>
  </si>
  <si>
    <t>Eritööd vastavalt TK p 3 - akende pesu pind (m2)</t>
  </si>
  <si>
    <t>Sisekoristus + eritööd Osa 1 (6 kuud) ja Osa 2 (4 kuud) kokku objekti kohta</t>
  </si>
  <si>
    <t>Lepingu maksumus Osa 1 (6 kuud) ja Osa 2 (4 kuud) kuu sisekoristuse kohta</t>
  </si>
  <si>
    <t>07:00-08:30</t>
  </si>
  <si>
    <t>Eritööd vastavalt TK p 3 - põrandate süvapuhastuse maht (m2)</t>
  </si>
  <si>
    <t>Paldiski mnt 80, Tallinn täpne ruumide jaotus korruste kaupa on välja toodud lisas 4</t>
  </si>
  <si>
    <t>Arhiiv</t>
  </si>
  <si>
    <t>Akende pesu maksumus osa lõikes kokku 1 aknapesu korra kohta</t>
  </si>
  <si>
    <r>
      <t xml:space="preserve">Akende pesu 1 kord vastavalt tehnilisele kirjeldusele - maksumus kokku 1 korra kohta vastavalt objektile </t>
    </r>
    <r>
      <rPr>
        <b/>
        <sz val="11"/>
        <color rgb="FFFF0000"/>
        <rFont val="Arial"/>
        <family val="2"/>
      </rPr>
      <t>(väärtus sisestada RHRis hindamiskriteeriumide lehele)</t>
    </r>
  </si>
  <si>
    <r>
      <t xml:space="preserve">NB! Pakkuja täidab AINULT kollased lahtrid (E9-E13; D16-D18; H16, H18) ja sisestab objektipõhiselt 1 korra või 1 kuu teenuste maksumuse väärtused. </t>
    </r>
    <r>
      <rPr>
        <b/>
        <sz val="11"/>
        <color rgb="FFFF0000"/>
        <rFont val="Arial"/>
        <family val="2"/>
      </rPr>
      <t>RHR-i sisestab pakkuja rohelises veerus (I9-13; E16-E18; H16, H18) olevad andmed.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</si>
</sst>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trike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/>
    <xf numFmtId="0" fontId="7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E32D-14CF-46A2-9EAB-27E68D915E6C}">
  <dimension ref="A1:N21"/>
  <sheetViews>
    <sheetView tabSelected="1" topLeftCell="C6" zoomScale="70" zoomScaleNormal="70" workbookViewId="0">
      <selection activeCell="M9" sqref="M9:M12"/>
    </sheetView>
  </sheetViews>
  <sheetFormatPr defaultColWidth="8.6328125" defaultRowHeight="14" x14ac:dyDescent="0.3"/>
  <cols>
    <col min="1" max="1" width="39.1796875" style="1" customWidth="1"/>
    <col min="2" max="2" width="21.36328125" style="1" customWidth="1"/>
    <col min="3" max="4" width="15.453125" style="1" customWidth="1"/>
    <col min="5" max="9" width="21.453125" style="1" customWidth="1"/>
    <col min="10" max="10" width="16.453125" style="1" customWidth="1"/>
    <col min="11" max="11" width="26.453125" style="1" customWidth="1"/>
    <col min="12" max="12" width="28" style="1" customWidth="1"/>
    <col min="13" max="13" width="15.453125" style="1" customWidth="1"/>
    <col min="14" max="14" width="11.453125" style="1" bestFit="1" customWidth="1"/>
    <col min="15" max="16384" width="8.6328125" style="1"/>
  </cols>
  <sheetData>
    <row r="1" spans="1:14" ht="15.5" x14ac:dyDescent="0.35">
      <c r="A1" s="22" t="s">
        <v>31</v>
      </c>
    </row>
    <row r="2" spans="1:14" x14ac:dyDescent="0.3">
      <c r="A2" s="23" t="s">
        <v>32</v>
      </c>
    </row>
    <row r="3" spans="1:14" x14ac:dyDescent="0.3">
      <c r="A3" s="21" t="s">
        <v>0</v>
      </c>
    </row>
    <row r="5" spans="1:14" x14ac:dyDescent="0.3">
      <c r="A5" s="51" t="s">
        <v>45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4" x14ac:dyDescent="0.3">
      <c r="A6" s="1" t="s">
        <v>23</v>
      </c>
    </row>
    <row r="7" spans="1:14" x14ac:dyDescent="0.3">
      <c r="A7" s="1" t="s">
        <v>41</v>
      </c>
    </row>
    <row r="8" spans="1:14" s="2" customFormat="1" ht="98" x14ac:dyDescent="0.3">
      <c r="A8" s="25" t="s">
        <v>1</v>
      </c>
      <c r="B8" s="25" t="s">
        <v>2</v>
      </c>
      <c r="C8" s="25" t="s">
        <v>3</v>
      </c>
      <c r="D8" s="3" t="s">
        <v>11</v>
      </c>
      <c r="E8" s="3" t="s">
        <v>27</v>
      </c>
      <c r="F8" s="3" t="s">
        <v>12</v>
      </c>
      <c r="G8" s="3" t="s">
        <v>18</v>
      </c>
      <c r="H8" s="3" t="s">
        <v>28</v>
      </c>
      <c r="I8" s="41" t="s">
        <v>29</v>
      </c>
      <c r="J8" s="39"/>
      <c r="K8" s="3" t="s">
        <v>38</v>
      </c>
      <c r="L8" s="4" t="s">
        <v>37</v>
      </c>
      <c r="M8" s="49" t="s">
        <v>26</v>
      </c>
      <c r="N8" s="50"/>
    </row>
    <row r="9" spans="1:14" ht="70" x14ac:dyDescent="0.3">
      <c r="A9" s="46" t="s">
        <v>33</v>
      </c>
      <c r="B9" s="45" t="s">
        <v>5</v>
      </c>
      <c r="C9" s="27" t="s">
        <v>21</v>
      </c>
      <c r="D9" s="5">
        <v>1944</v>
      </c>
      <c r="E9" s="28">
        <v>0.84</v>
      </c>
      <c r="F9" s="37" t="s">
        <v>35</v>
      </c>
      <c r="G9" s="29" t="s">
        <v>16</v>
      </c>
      <c r="H9" s="7">
        <f>D9*E9</f>
        <v>1632.96</v>
      </c>
      <c r="I9" s="42">
        <f>(H9+H10)</f>
        <v>1745.28</v>
      </c>
      <c r="K9" s="52">
        <f>(I9)*6</f>
        <v>10471.68</v>
      </c>
      <c r="L9" s="53">
        <f>K9+J16</f>
        <v>12745.295</v>
      </c>
      <c r="M9" s="47">
        <f>L9+L11</f>
        <v>15192.975</v>
      </c>
      <c r="N9" s="46" t="s">
        <v>4</v>
      </c>
    </row>
    <row r="10" spans="1:14" ht="28" x14ac:dyDescent="0.3">
      <c r="A10" s="46"/>
      <c r="B10" s="45"/>
      <c r="C10" s="27" t="s">
        <v>9</v>
      </c>
      <c r="D10" s="7">
        <v>117</v>
      </c>
      <c r="E10" s="28">
        <v>0.96</v>
      </c>
      <c r="F10" s="29" t="s">
        <v>13</v>
      </c>
      <c r="G10" s="29" t="s">
        <v>16</v>
      </c>
      <c r="H10" s="7">
        <f>D10*E10</f>
        <v>112.32</v>
      </c>
      <c r="I10" s="42"/>
      <c r="K10" s="52"/>
      <c r="L10" s="53"/>
      <c r="M10" s="48"/>
      <c r="N10" s="46"/>
    </row>
    <row r="11" spans="1:14" ht="28" x14ac:dyDescent="0.3">
      <c r="A11" s="46"/>
      <c r="B11" s="45" t="s">
        <v>6</v>
      </c>
      <c r="C11" s="30" t="s">
        <v>10</v>
      </c>
      <c r="D11" s="8">
        <v>50</v>
      </c>
      <c r="E11" s="28">
        <v>1.26</v>
      </c>
      <c r="F11" s="31" t="s">
        <v>14</v>
      </c>
      <c r="G11" s="31" t="s">
        <v>17</v>
      </c>
      <c r="H11" s="7">
        <f t="shared" ref="H11:H12" si="0">D11*E11</f>
        <v>63</v>
      </c>
      <c r="I11" s="42">
        <f>(H11+H12)</f>
        <v>405.28</v>
      </c>
      <c r="K11" s="52">
        <f>(I11)*6</f>
        <v>2431.6799999999998</v>
      </c>
      <c r="L11" s="53">
        <f>K11+J17</f>
        <v>2447.6799999999998</v>
      </c>
      <c r="M11" s="48"/>
      <c r="N11" s="46"/>
    </row>
    <row r="12" spans="1:14" ht="15" customHeight="1" x14ac:dyDescent="0.3">
      <c r="A12" s="46"/>
      <c r="B12" s="45"/>
      <c r="C12" s="9" t="s">
        <v>42</v>
      </c>
      <c r="D12" s="8">
        <v>796</v>
      </c>
      <c r="E12" s="28">
        <v>0.43</v>
      </c>
      <c r="F12" s="32" t="s">
        <v>15</v>
      </c>
      <c r="G12" s="31" t="s">
        <v>17</v>
      </c>
      <c r="H12" s="7">
        <f t="shared" si="0"/>
        <v>342.28</v>
      </c>
      <c r="I12" s="42"/>
      <c r="K12" s="52"/>
      <c r="L12" s="53"/>
      <c r="M12" s="48"/>
      <c r="N12" s="46"/>
    </row>
    <row r="13" spans="1:14" ht="28" x14ac:dyDescent="0.3">
      <c r="A13" s="26" t="s">
        <v>34</v>
      </c>
      <c r="B13" s="24" t="s">
        <v>8</v>
      </c>
      <c r="C13" s="33" t="s">
        <v>19</v>
      </c>
      <c r="D13" s="10">
        <v>81.599999999999994</v>
      </c>
      <c r="E13" s="28">
        <v>4.1399999999999997</v>
      </c>
      <c r="F13" s="34" t="s">
        <v>20</v>
      </c>
      <c r="G13" s="33" t="s">
        <v>39</v>
      </c>
      <c r="H13" s="11">
        <f>D13*E13</f>
        <v>337.82399999999996</v>
      </c>
      <c r="I13" s="11">
        <f>H13</f>
        <v>337.82399999999996</v>
      </c>
      <c r="K13" s="11">
        <f>I13*4</f>
        <v>1351.2959999999998</v>
      </c>
      <c r="L13" s="12">
        <f>K13+J18</f>
        <v>1629.3359999999998</v>
      </c>
      <c r="M13" s="11">
        <f>L13</f>
        <v>1629.3359999999998</v>
      </c>
      <c r="N13" s="36" t="s">
        <v>7</v>
      </c>
    </row>
    <row r="15" spans="1:14" ht="126" x14ac:dyDescent="0.3">
      <c r="A15" s="25" t="s">
        <v>1</v>
      </c>
      <c r="B15" s="35" t="s">
        <v>2</v>
      </c>
      <c r="C15" s="3" t="s">
        <v>36</v>
      </c>
      <c r="D15" s="13" t="s">
        <v>24</v>
      </c>
      <c r="E15" s="41" t="s">
        <v>44</v>
      </c>
      <c r="F15" s="3" t="s">
        <v>43</v>
      </c>
      <c r="G15" s="3" t="s">
        <v>40</v>
      </c>
      <c r="H15" s="13" t="s">
        <v>25</v>
      </c>
      <c r="I15" s="41" t="s">
        <v>30</v>
      </c>
      <c r="J15" s="3" t="s">
        <v>22</v>
      </c>
      <c r="K15" s="14"/>
    </row>
    <row r="16" spans="1:14" x14ac:dyDescent="0.3">
      <c r="A16" s="43" t="s">
        <v>33</v>
      </c>
      <c r="B16" s="15" t="s">
        <v>5</v>
      </c>
      <c r="C16" s="16">
        <v>300</v>
      </c>
      <c r="D16" s="6">
        <v>1.05</v>
      </c>
      <c r="E16" s="7">
        <f>(C16*D16)</f>
        <v>315</v>
      </c>
      <c r="F16" s="42">
        <f>E16+E17</f>
        <v>331</v>
      </c>
      <c r="G16" s="7">
        <v>2061.6999999999998</v>
      </c>
      <c r="H16" s="6">
        <v>0.95</v>
      </c>
      <c r="I16" s="7">
        <f>G16*H16</f>
        <v>1958.6149999999998</v>
      </c>
      <c r="J16" s="7">
        <f>E16+I16</f>
        <v>2273.6149999999998</v>
      </c>
    </row>
    <row r="17" spans="1:10" x14ac:dyDescent="0.3">
      <c r="A17" s="44"/>
      <c r="B17" s="15" t="s">
        <v>6</v>
      </c>
      <c r="C17" s="16">
        <v>4</v>
      </c>
      <c r="D17" s="6">
        <v>4</v>
      </c>
      <c r="E17" s="7">
        <f>(C17*D17)</f>
        <v>16</v>
      </c>
      <c r="F17" s="42"/>
      <c r="G17" s="38"/>
      <c r="H17" s="38"/>
      <c r="I17" s="38"/>
      <c r="J17" s="40">
        <f>E17</f>
        <v>16</v>
      </c>
    </row>
    <row r="18" spans="1:10" ht="15.5" x14ac:dyDescent="0.3">
      <c r="A18" s="26" t="s">
        <v>34</v>
      </c>
      <c r="B18" s="17" t="s">
        <v>8</v>
      </c>
      <c r="C18" s="18">
        <v>66</v>
      </c>
      <c r="D18" s="6">
        <v>1.74</v>
      </c>
      <c r="E18" s="11">
        <f>C18*D18</f>
        <v>114.84</v>
      </c>
      <c r="F18" s="11">
        <f>E18</f>
        <v>114.84</v>
      </c>
      <c r="G18" s="11">
        <v>81.599999999999994</v>
      </c>
      <c r="H18" s="6">
        <v>2</v>
      </c>
      <c r="I18" s="11">
        <f>G18*H18</f>
        <v>163.19999999999999</v>
      </c>
      <c r="J18" s="11">
        <f>E18+I18</f>
        <v>278.03999999999996</v>
      </c>
    </row>
    <row r="19" spans="1:10" x14ac:dyDescent="0.3">
      <c r="B19" s="19"/>
    </row>
    <row r="21" spans="1:10" x14ac:dyDescent="0.3">
      <c r="B21" s="20"/>
    </row>
  </sheetData>
  <mergeCells count="15">
    <mergeCell ref="M9:M12"/>
    <mergeCell ref="M8:N8"/>
    <mergeCell ref="A5:K5"/>
    <mergeCell ref="N9:N12"/>
    <mergeCell ref="I11:I12"/>
    <mergeCell ref="K9:K10"/>
    <mergeCell ref="K11:K12"/>
    <mergeCell ref="I9:I10"/>
    <mergeCell ref="L9:L10"/>
    <mergeCell ref="L11:L12"/>
    <mergeCell ref="F16:F17"/>
    <mergeCell ref="A16:A17"/>
    <mergeCell ref="B9:B10"/>
    <mergeCell ref="B11:B12"/>
    <mergeCell ref="A9:A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2276A4AC0AA4CAAB43C1209F863A1" ma:contentTypeVersion="18" ma:contentTypeDescription="Create a new document." ma:contentTypeScope="" ma:versionID="b6cf4c71145456517835b55920147f69">
  <xsd:schema xmlns:xsd="http://www.w3.org/2001/XMLSchema" xmlns:xs="http://www.w3.org/2001/XMLSchema" xmlns:p="http://schemas.microsoft.com/office/2006/metadata/properties" xmlns:ns2="47756070-d527-4e26-8a67-4009e4a840b4" xmlns:ns3="5815dd76-df7f-482b-b38c-9a73dc25842e" targetNamespace="http://schemas.microsoft.com/office/2006/metadata/properties" ma:root="true" ma:fieldsID="7a09ef140f9c047ded23bee9b6457323" ns2:_="" ns3:_="">
    <xsd:import namespace="47756070-d527-4e26-8a67-4009e4a840b4"/>
    <xsd:import namespace="5815dd76-df7f-482b-b38c-9a73dc2584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56070-d527-4e26-8a67-4009e4a840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306545-9bbc-413f-8ea4-8cbbf774401b}" ma:internalName="TaxCatchAll" ma:showField="CatchAllData" ma:web="47756070-d527-4e26-8a67-4009e4a840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dd76-df7f-482b-b38c-9a73dc258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d01f276-911d-4986-baf4-a11fb90e5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15dd76-df7f-482b-b38c-9a73dc25842e">
      <Terms xmlns="http://schemas.microsoft.com/office/infopath/2007/PartnerControls"/>
    </lcf76f155ced4ddcb4097134ff3c332f>
    <TaxCatchAll xmlns="47756070-d527-4e26-8a67-4009e4a840b4" xsi:nil="true"/>
  </documentManagement>
</p:properties>
</file>

<file path=customXml/itemProps1.xml><?xml version="1.0" encoding="utf-8"?>
<ds:datastoreItem xmlns:ds="http://schemas.openxmlformats.org/officeDocument/2006/customXml" ds:itemID="{86624B19-F4B8-4C98-A13F-4601B144C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B3414C-063A-4022-9CE3-79D5142F5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56070-d527-4e26-8a67-4009e4a840b4"/>
    <ds:schemaRef ds:uri="5815dd76-df7f-482b-b38c-9a73dc258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8904E-AEE5-41DF-B745-B0705ABE10F3}">
  <ds:schemaRefs>
    <ds:schemaRef ds:uri="47756070-d527-4e26-8a67-4009e4a840b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5815dd76-df7f-482b-b38c-9a73dc25842e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Katre Illak</dc:creator>
  <cp:lastModifiedBy>Elis Kardmaa</cp:lastModifiedBy>
  <dcterms:created xsi:type="dcterms:W3CDTF">2023-09-14T09:33:27Z</dcterms:created>
  <dcterms:modified xsi:type="dcterms:W3CDTF">2025-11-25T09:27:03Z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ediaServiceImageTags">
    <vt:lpwstr/>
  </property>
  <property fmtid="{D5CDD505-2E9C-101B-9397-08002B2CF9AE}" pid="4" name="ContentTypeId">
    <vt:lpwstr>0x0101003AC2276A4AC0AA4CAAB43C1209F863A1</vt:lpwstr>
  </property>
</Properties>
</file>